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5BE58DEC-3B15-4754-8227-DC2CC4FD07BE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EFE!$A$1:$E$80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C8" i="1"/>
  <c r="D36" i="1" l="1"/>
  <c r="C36" i="1"/>
  <c r="D60" i="1"/>
  <c r="D62" i="1" s="1"/>
  <c r="C60" i="1"/>
  <c r="C62" i="1" l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<sst xmlns="http://schemas.openxmlformats.org/spreadsheetml/2006/main" count="71" uniqueCount="63">
  <si>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</si>
  <si>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</si>
  <si>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</si>
  <si>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</si>
  <si>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</si>
  <si>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</si>
  <si>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</si>
  <si>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</si>
  <si>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</si>
  <si>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</si>
  <si>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</si>
  <si>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</si>
  <si>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</si>
  <si>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</si>
  <si>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</si>
  <si>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</si>
  <si>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</si>
  <si>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</si>
  <si>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</si>
  <si>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</si>
  <si>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</si>
  <si>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</si>
  <si>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</si>
  <si>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</si>
  <si>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</si>
  <si>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</si>
  <si>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</si>
  <si>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</si>
  <si>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</si>
  <si>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</si>
  <si>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</si>
  <si>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</si>
  <si>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</si>
  <si>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</si>
  <si>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</si>
  <si>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</si>
  <si>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</si>
  <si>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</si>
  <si>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</si>
  <si>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</si>
  <si>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</si>
  <si>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</si>
  <si>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</si>
  <si>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</si>
  <si>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</si>
  <si>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</si>
  <si>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</si>
  <si>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</si>
  <si>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</si>
  <si>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</si>
  <si>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</si>
  <si>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de Enero al 31 de Marzo de 2024 y del 01 de enero al 31 de diciembre de 2023</t>
  </si>
  <si>
    <t>2024</t>
  </si>
  <si>
    <t>2023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</si>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</sst>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/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3.28515625" style="2" customWidth="1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50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51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20811870.279999997</v>
      </c>
      <c r="D8" s="19">
        <f>SUM(D9:D18)</f>
        <v>74515693.409999996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2565135.88</v>
      </c>
      <c r="D15" s="21">
        <v>17938715.98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18246734.399999999</v>
      </c>
      <c r="D17" s="21">
        <v>56576977.43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7259158.4899999993</v>
      </c>
      <c r="D19" s="19">
        <f>SUM(D20:D35)</f>
        <v>30016069.630000003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6263553.25</v>
      </c>
      <c r="D20" s="21">
        <v>25512322.280000001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246513.17</v>
      </c>
      <c r="D21" s="21">
        <v>1524691.86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485163.35</v>
      </c>
      <c r="D22" s="21">
        <v>2205322.2799999998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263928.71999999997</v>
      </c>
      <c r="D35" s="21">
        <v>773733.21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13552711.789999999</v>
      </c>
      <c r="D36" s="23">
        <f>SUM(D8-D19)</f>
        <v>44499623.779999994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5878971.0700000003</v>
      </c>
      <c r="D43" s="24">
        <f>SUM(D44:D46)</f>
        <v>43513347.879999995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5829119.2300000004</v>
      </c>
      <c r="D44" s="26">
        <v>43050256.719999999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49851.839999999997</v>
      </c>
      <c r="D45" s="26">
        <v>463091.16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-5878971.0700000003</v>
      </c>
      <c r="D47" s="24">
        <f>D39-D43</f>
        <v>-43513347.879999995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7673740.7199999988</v>
      </c>
      <c r="D62" s="32">
        <f>SUM(D60,D47,D36)</f>
        <v>986275.89999999851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5389255.6799999997</v>
      </c>
      <c r="D64" s="33">
        <v>4402979.78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13062996.4</v>
      </c>
      <c r="D65" s="33">
        <v>5389255.6799999997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42" t="s">
        <v>54</v>
      </c>
      <c r="C72" s="42" t="s">
        <v>55</v>
      </c>
      <c r="D72" s="42"/>
    </row>
    <row r="73" spans="1:9" s="39" customFormat="1" x14ac:dyDescent="0.2">
      <c r="B73" s="43" t="s">
        <v>56</v>
      </c>
      <c r="C73" s="44" t="s">
        <v>57</v>
      </c>
      <c r="D73" s="42"/>
    </row>
    <row r="74" spans="1:9" s="39" customFormat="1" x14ac:dyDescent="0.2">
      <c r="B74" s="43" t="s">
        <v>58</v>
      </c>
      <c r="C74" s="44" t="s">
        <v>59</v>
      </c>
      <c r="D74" s="42"/>
    </row>
    <row r="75" spans="1:9" s="39" customFormat="1" x14ac:dyDescent="0.2">
      <c r="B75" s="42"/>
      <c r="C75" s="42"/>
      <c r="D75" s="42"/>
    </row>
    <row r="76" spans="1:9" s="39" customFormat="1" x14ac:dyDescent="0.2">
      <c r="B76" s="42"/>
      <c r="C76" s="42"/>
      <c r="D76" s="42"/>
    </row>
    <row r="77" spans="1:9" s="39" customFormat="1" x14ac:dyDescent="0.2">
      <c r="B77" s="42"/>
      <c r="C77" s="42"/>
      <c r="D77" s="42"/>
    </row>
    <row r="78" spans="1:9" s="39" customFormat="1" x14ac:dyDescent="0.2">
      <c r="B78" s="42" t="s">
        <v>60</v>
      </c>
      <c r="C78" s="42"/>
      <c r="D78" s="42"/>
    </row>
    <row r="79" spans="1:9" s="39" customFormat="1" x14ac:dyDescent="0.2">
      <c r="B79" s="42" t="s">
        <v>61</v>
      </c>
      <c r="C79" s="42"/>
      <c r="D79" s="42"/>
    </row>
    <row r="80" spans="1:9" s="39" customFormat="1" x14ac:dyDescent="0.2">
      <c r="B80" s="42" t="s">
        <v>62</v>
      </c>
      <c r="C80" s="42"/>
      <c r="D80" s="42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/>
  <pageMargins left="0.31496062992125984" right="0.31496062992125984" top="0.35433070866141736" bottom="0.35433070866141736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2024-04-11T16:49:22Z</cp:lastPrinted>
  <dcterms:created xsi:type="dcterms:W3CDTF">2019-12-03T19:09:42Z</dcterms:created>
  <dcterms:modified xsi:type="dcterms:W3CDTF">2024-04-11T16:49:24Z</dcterms:modified>
</cp:coreProperties>
</file>